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en\Slotcar\5_Langstreckenrennen\20260808_6 Std Langstreckenrennen Porsche 917\"/>
    </mc:Choice>
  </mc:AlternateContent>
  <bookViews>
    <workbookView xWindow="0" yWindow="0" windowWidth="18020" windowHeight="16560"/>
  </bookViews>
  <sheets>
    <sheet name="917 Porsche 6 Stunden Serienren" sheetId="1" r:id="rId1"/>
  </sheets>
  <calcPr calcId="162913"/>
</workbook>
</file>

<file path=xl/calcChain.xml><?xml version="1.0" encoding="utf-8"?>
<calcChain xmlns="http://schemas.openxmlformats.org/spreadsheetml/2006/main">
  <c r="E27" i="1" l="1"/>
  <c r="E28" i="1"/>
  <c r="E29" i="1"/>
  <c r="E26" i="1"/>
  <c r="J81" i="1" l="1"/>
  <c r="J63" i="1"/>
  <c r="J48" i="1"/>
  <c r="I96" i="1"/>
  <c r="I81" i="1"/>
  <c r="I63" i="1"/>
  <c r="I48" i="1"/>
  <c r="K85" i="1"/>
  <c r="L85" i="1" s="1"/>
  <c r="K86" i="1"/>
  <c r="L86" i="1" s="1"/>
  <c r="K88" i="1"/>
  <c r="L88" i="1" s="1"/>
  <c r="K89" i="1"/>
  <c r="L89" i="1" s="1"/>
  <c r="K90" i="1"/>
  <c r="L90" i="1" s="1"/>
  <c r="K91" i="1"/>
  <c r="L91" i="1" s="1"/>
  <c r="K92" i="1"/>
  <c r="L92" i="1" s="1"/>
  <c r="K93" i="1"/>
  <c r="L93" i="1" s="1"/>
  <c r="K94" i="1"/>
  <c r="L94" i="1" s="1"/>
  <c r="K95" i="1"/>
  <c r="L95" i="1" s="1"/>
  <c r="K84" i="1"/>
  <c r="L84" i="1" s="1"/>
  <c r="K70" i="1"/>
  <c r="L70" i="1" s="1"/>
  <c r="K71" i="1"/>
  <c r="L71" i="1" s="1"/>
  <c r="K72" i="1"/>
  <c r="L72" i="1" s="1"/>
  <c r="K73" i="1"/>
  <c r="L73" i="1" s="1"/>
  <c r="K74" i="1"/>
  <c r="L74" i="1" s="1"/>
  <c r="K75" i="1"/>
  <c r="L75" i="1" s="1"/>
  <c r="K76" i="1"/>
  <c r="L76" i="1" s="1"/>
  <c r="K77" i="1"/>
  <c r="L77" i="1" s="1"/>
  <c r="K78" i="1"/>
  <c r="L78" i="1" s="1"/>
  <c r="K79" i="1"/>
  <c r="L79" i="1" s="1"/>
  <c r="K80" i="1"/>
  <c r="L80" i="1" s="1"/>
  <c r="K69" i="1"/>
  <c r="L69" i="1" s="1"/>
  <c r="K52" i="1"/>
  <c r="L52" i="1" s="1"/>
  <c r="K53" i="1"/>
  <c r="L53" i="1" s="1"/>
  <c r="K54" i="1"/>
  <c r="L54" i="1" s="1"/>
  <c r="K55" i="1"/>
  <c r="L55" i="1" s="1"/>
  <c r="K56" i="1"/>
  <c r="L56" i="1" s="1"/>
  <c r="K57" i="1"/>
  <c r="L57" i="1" s="1"/>
  <c r="K58" i="1"/>
  <c r="L58" i="1" s="1"/>
  <c r="K59" i="1"/>
  <c r="L59" i="1" s="1"/>
  <c r="K60" i="1"/>
  <c r="L60" i="1" s="1"/>
  <c r="K61" i="1"/>
  <c r="L61" i="1" s="1"/>
  <c r="K62" i="1"/>
  <c r="L62" i="1" s="1"/>
  <c r="K51" i="1"/>
  <c r="L51" i="1" s="1"/>
  <c r="K37" i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36" i="1"/>
  <c r="L36" i="1" s="1"/>
  <c r="L35" i="1" l="1"/>
  <c r="L50" i="1"/>
  <c r="L68" i="1"/>
  <c r="K81" i="1"/>
  <c r="K63" i="1"/>
  <c r="K48" i="1"/>
  <c r="J96" i="1" l="1"/>
  <c r="K87" i="1"/>
  <c r="K96" i="1" l="1"/>
  <c r="L87" i="1"/>
  <c r="L83" i="1" s="1"/>
</calcChain>
</file>

<file path=xl/sharedStrings.xml><?xml version="1.0" encoding="utf-8"?>
<sst xmlns="http://schemas.openxmlformats.org/spreadsheetml/2006/main" count="191" uniqueCount="66">
  <si>
    <t>Typ</t>
  </si>
  <si>
    <t>Serienrennen</t>
  </si>
  <si>
    <t>Vorgabe</t>
  </si>
  <si>
    <t>28 Minuten</t>
  </si>
  <si>
    <t>Modus</t>
  </si>
  <si>
    <t>Slot-Modus</t>
  </si>
  <si>
    <t>Bestzeit</t>
  </si>
  <si>
    <t>Moosikanten</t>
  </si>
  <si>
    <t>8,521 s</t>
  </si>
  <si>
    <t>Lauf: 9</t>
  </si>
  <si>
    <t>Spur: 2</t>
  </si>
  <si>
    <t>Bester Lauf</t>
  </si>
  <si>
    <t>169,00 R</t>
  </si>
  <si>
    <t>Lauf: 1</t>
  </si>
  <si>
    <t>Kurzergebnis</t>
  </si>
  <si>
    <t>Rang</t>
  </si>
  <si>
    <t>Name</t>
  </si>
  <si>
    <t>Runden</t>
  </si>
  <si>
    <t>Zeit</t>
  </si>
  <si>
    <t>Lauf</t>
  </si>
  <si>
    <t>Spur</t>
  </si>
  <si>
    <t>in Runde</t>
  </si>
  <si>
    <t>Drei in am Weckla mit Extrawurscht</t>
  </si>
  <si>
    <t>5:36:00.21</t>
  </si>
  <si>
    <t>Garagenschrauber</t>
  </si>
  <si>
    <t>5:36:00.30</t>
  </si>
  <si>
    <t>Tuboschnecken</t>
  </si>
  <si>
    <t>5:36:00.39</t>
  </si>
  <si>
    <t>28:00.00</t>
  </si>
  <si>
    <t>28:00.21</t>
  </si>
  <si>
    <t>28:00.30</t>
  </si>
  <si>
    <t>28:00.39</t>
  </si>
  <si>
    <t>Ergebnis-Spurübersicht Runden</t>
  </si>
  <si>
    <t>Bestzeiten-Übersicht</t>
  </si>
  <si>
    <t>Ergebnis mit Abflügen und Wechselstrafen in Rot</t>
  </si>
  <si>
    <t>Heiner Maier</t>
  </si>
  <si>
    <t>Thomas Flierl</t>
  </si>
  <si>
    <t>Peter Flohr</t>
  </si>
  <si>
    <t>Holger Sohr</t>
  </si>
  <si>
    <t>Andreas Kurz (Res)</t>
  </si>
  <si>
    <t>Andreas Arnold</t>
  </si>
  <si>
    <t>Klaus Bösl</t>
  </si>
  <si>
    <t>Frank Warnecke</t>
  </si>
  <si>
    <t>Florian Adlung</t>
  </si>
  <si>
    <t>Team Moosikanten</t>
  </si>
  <si>
    <t>Team Garagenschrauber</t>
  </si>
  <si>
    <t>Team Turboschnecken</t>
  </si>
  <si>
    <t>Horst Neidl</t>
  </si>
  <si>
    <t>Michael Gerlach</t>
  </si>
  <si>
    <t>Rüdiger Neudert</t>
  </si>
  <si>
    <t>Günther Kronauer</t>
  </si>
  <si>
    <t>Marco Böhmer</t>
  </si>
  <si>
    <t>Abflüge</t>
  </si>
  <si>
    <t>Wechsel
fehler</t>
  </si>
  <si>
    <t>Runden Abzug</t>
  </si>
  <si>
    <t>Runden nach Abzug</t>
  </si>
  <si>
    <t>Res (Andreas Kurz)</t>
  </si>
  <si>
    <t>Andi Arnold</t>
  </si>
  <si>
    <t>res (Andreas Kurz)</t>
  </si>
  <si>
    <t>Team Drei im Weggla</t>
  </si>
  <si>
    <t>Drei im Weggla mit Extrawurscht</t>
  </si>
  <si>
    <t>Abzug</t>
  </si>
  <si>
    <t>Seite 1 von 4</t>
  </si>
  <si>
    <t>Seite 2 von 4</t>
  </si>
  <si>
    <t>Seite 3 von 4</t>
  </si>
  <si>
    <t>Seite 4 von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</si>
</sst>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2">
    <xf numFmtId="0" fontId="0" fillId="0" borderId="0" xfId="0"/>
    <xf numFmtId="0" fontId="18" fillId="0" borderId="0" xfId="0" applyFont="1"/>
    <xf numFmtId="0" fontId="19" fillId="0" borderId="12" xfId="0" applyFont="1" applyBorder="1"/>
    <xf numFmtId="0" fontId="19" fillId="0" borderId="13" xfId="0" applyFont="1" applyBorder="1"/>
    <xf numFmtId="0" fontId="19" fillId="0" borderId="12" xfId="0" applyFont="1" applyBorder="1" applyAlignment="1">
      <alignment horizontal="left"/>
    </xf>
    <xf numFmtId="0" fontId="19" fillId="0" borderId="15" xfId="0" applyFont="1" applyBorder="1"/>
    <xf numFmtId="0" fontId="19" fillId="0" borderId="14" xfId="0" applyFont="1" applyBorder="1" applyAlignment="1">
      <alignment horizontal="left"/>
    </xf>
    <xf numFmtId="0" fontId="19" fillId="0" borderId="0" xfId="0" applyFont="1" applyBorder="1"/>
    <xf numFmtId="0" fontId="20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21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2" fillId="33" borderId="18" xfId="0" applyFont="1" applyFill="1" applyBorder="1" applyAlignment="1">
      <alignment horizontal="center"/>
    </xf>
    <xf numFmtId="0" fontId="19" fillId="0" borderId="0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23" fillId="33" borderId="18" xfId="0" applyFont="1" applyFill="1" applyBorder="1"/>
    <xf numFmtId="0" fontId="0" fillId="0" borderId="18" xfId="0" applyBorder="1"/>
    <xf numFmtId="0" fontId="0" fillId="0" borderId="18" xfId="0" applyBorder="1" applyAlignment="1">
      <alignment horizontal="center" vertical="center"/>
    </xf>
    <xf numFmtId="0" fontId="16" fillId="33" borderId="18" xfId="0" applyFont="1" applyFill="1" applyBorder="1"/>
    <xf numFmtId="0" fontId="0" fillId="33" borderId="18" xfId="0" applyFill="1" applyBorder="1" applyAlignment="1">
      <alignment horizontal="center" vertical="center"/>
    </xf>
    <xf numFmtId="0" fontId="0" fillId="33" borderId="18" xfId="0" applyFill="1" applyBorder="1"/>
    <xf numFmtId="0" fontId="0" fillId="33" borderId="18" xfId="0" applyFill="1" applyBorder="1" applyAlignment="1">
      <alignment horizontal="center"/>
    </xf>
    <xf numFmtId="0" fontId="16" fillId="0" borderId="18" xfId="0" applyFont="1" applyBorder="1"/>
    <xf numFmtId="0" fontId="0" fillId="0" borderId="18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16" fillId="0" borderId="0" xfId="0" applyFont="1" applyAlignment="1"/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4" fillId="0" borderId="18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18" xfId="0" applyFont="1" applyBorder="1" applyAlignment="1">
      <alignment horizontal="center" vertical="center"/>
    </xf>
    <xf numFmtId="0" fontId="18" fillId="33" borderId="10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18" fillId="33" borderId="17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33" borderId="0" xfId="0" applyFont="1" applyFill="1" applyAlignment="1">
      <alignment horizontal="center"/>
    </xf>
    <xf numFmtId="0" fontId="22" fillId="33" borderId="0" xfId="0" applyFont="1" applyFill="1" applyAlignment="1">
      <alignment horizontal="center" vertic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tabSelected="1" topLeftCell="A15" workbookViewId="0">
      <selection activeCell="P68" sqref="P68"/>
    </sheetView>
  </sheetViews>
  <sheetFormatPr baseColWidth="10" defaultRowHeight="14.5" x14ac:dyDescent="0.35"/>
  <cols>
    <col min="2" max="2" width="13.7265625" customWidth="1"/>
    <col min="3" max="8" width="10.90625" style="14"/>
    <col min="11" max="11" width="10.90625" style="13"/>
  </cols>
  <sheetData>
    <row r="1" spans="1:8" ht="15.5" x14ac:dyDescent="0.35">
      <c r="A1" s="1" t="s">
        <v>34</v>
      </c>
    </row>
    <row r="2" spans="1:8" ht="15.5" x14ac:dyDescent="0.35">
      <c r="A2" s="1"/>
    </row>
    <row r="3" spans="1:8" ht="15.5" x14ac:dyDescent="0.35">
      <c r="A3" s="1"/>
    </row>
    <row r="4" spans="1:8" x14ac:dyDescent="0.35">
      <c r="A4" t="s">
        <v>0</v>
      </c>
      <c r="B4" t="s">
        <v>1</v>
      </c>
    </row>
    <row r="5" spans="1:8" x14ac:dyDescent="0.35">
      <c r="A5" t="s">
        <v>2</v>
      </c>
      <c r="B5" t="s">
        <v>3</v>
      </c>
    </row>
    <row r="6" spans="1:8" x14ac:dyDescent="0.35">
      <c r="A6" t="s">
        <v>4</v>
      </c>
      <c r="B6" t="s">
        <v>5</v>
      </c>
    </row>
    <row r="9" spans="1:8" ht="15" thickBot="1" x14ac:dyDescent="0.4"/>
    <row r="10" spans="1:8" ht="15.5" x14ac:dyDescent="0.35">
      <c r="A10" s="43" t="s">
        <v>59</v>
      </c>
      <c r="B10" s="44"/>
      <c r="C10" s="45" t="s">
        <v>44</v>
      </c>
      <c r="D10" s="46"/>
      <c r="E10" s="47" t="s">
        <v>45</v>
      </c>
      <c r="F10" s="48"/>
      <c r="G10" s="47" t="s">
        <v>46</v>
      </c>
      <c r="H10" s="48"/>
    </row>
    <row r="11" spans="1:8" ht="15.5" x14ac:dyDescent="0.35">
      <c r="A11" s="4" t="s">
        <v>39</v>
      </c>
      <c r="B11" s="3"/>
      <c r="C11" s="20" t="s">
        <v>42</v>
      </c>
      <c r="D11" s="21"/>
      <c r="E11" s="22" t="s">
        <v>50</v>
      </c>
      <c r="F11" s="16"/>
      <c r="G11" s="25" t="s">
        <v>41</v>
      </c>
      <c r="H11" s="16"/>
    </row>
    <row r="12" spans="1:8" ht="15.5" x14ac:dyDescent="0.35">
      <c r="A12" s="2" t="s">
        <v>47</v>
      </c>
      <c r="B12" s="3"/>
      <c r="C12" s="20" t="s">
        <v>43</v>
      </c>
      <c r="D12" s="21"/>
      <c r="E12" s="25" t="s">
        <v>36</v>
      </c>
      <c r="F12" s="16"/>
      <c r="G12" s="22" t="s">
        <v>48</v>
      </c>
      <c r="H12" s="16"/>
    </row>
    <row r="13" spans="1:8" ht="15.5" x14ac:dyDescent="0.35">
      <c r="A13" s="2" t="s">
        <v>37</v>
      </c>
      <c r="B13" s="3"/>
      <c r="C13" s="22" t="s">
        <v>51</v>
      </c>
      <c r="D13" s="21"/>
      <c r="E13" s="25" t="s">
        <v>38</v>
      </c>
      <c r="F13" s="16"/>
      <c r="G13" s="22" t="s">
        <v>49</v>
      </c>
      <c r="H13" s="16"/>
    </row>
    <row r="14" spans="1:8" ht="16" thickBot="1" x14ac:dyDescent="0.4">
      <c r="A14" s="6" t="s">
        <v>40</v>
      </c>
      <c r="B14" s="5"/>
      <c r="C14" s="23" t="s">
        <v>35</v>
      </c>
      <c r="D14" s="24"/>
      <c r="E14" s="36"/>
      <c r="F14" s="17"/>
      <c r="G14" s="26"/>
      <c r="H14" s="17"/>
    </row>
    <row r="15" spans="1:8" ht="15.5" x14ac:dyDescent="0.35">
      <c r="A15" s="7"/>
      <c r="B15" s="7"/>
      <c r="C15" s="15"/>
      <c r="D15" s="15"/>
      <c r="E15" s="15"/>
      <c r="F15" s="15"/>
      <c r="G15" s="15"/>
      <c r="H15" s="15"/>
    </row>
    <row r="16" spans="1:8" ht="15.5" x14ac:dyDescent="0.35">
      <c r="A16" s="7"/>
      <c r="B16" s="7"/>
      <c r="C16" s="15"/>
      <c r="D16" s="15"/>
      <c r="E16" s="15"/>
      <c r="F16" s="15"/>
      <c r="G16" s="15"/>
      <c r="H16" s="15"/>
    </row>
    <row r="17" spans="1:9" ht="15.5" x14ac:dyDescent="0.35">
      <c r="A17" s="7"/>
      <c r="B17" s="7"/>
      <c r="C17" s="15"/>
      <c r="D17" s="15"/>
      <c r="E17" s="15"/>
      <c r="F17" s="15"/>
      <c r="G17" s="15"/>
      <c r="H17" s="15"/>
    </row>
    <row r="18" spans="1:9" ht="15.5" x14ac:dyDescent="0.35">
      <c r="A18" s="7"/>
      <c r="B18" s="7"/>
      <c r="C18" s="15"/>
      <c r="D18" s="15"/>
      <c r="E18" s="15"/>
      <c r="F18" s="15"/>
      <c r="G18" s="15"/>
      <c r="H18" s="15"/>
    </row>
    <row r="19" spans="1:9" ht="15.5" x14ac:dyDescent="0.35">
      <c r="A19" s="7"/>
      <c r="B19" s="7"/>
      <c r="C19" s="15"/>
      <c r="D19" s="15"/>
      <c r="E19" s="15"/>
      <c r="F19" s="15"/>
      <c r="G19" s="15"/>
      <c r="H19" s="15"/>
    </row>
    <row r="20" spans="1:9" x14ac:dyDescent="0.35">
      <c r="A20" t="s">
        <v>6</v>
      </c>
      <c r="B20" s="8" t="s">
        <v>43</v>
      </c>
      <c r="C20" s="14" t="s">
        <v>8</v>
      </c>
      <c r="D20" s="14" t="s">
        <v>9</v>
      </c>
      <c r="E20" s="14" t="s">
        <v>10</v>
      </c>
    </row>
    <row r="22" spans="1:9" x14ac:dyDescent="0.35">
      <c r="A22" t="s">
        <v>11</v>
      </c>
      <c r="B22" t="s">
        <v>7</v>
      </c>
      <c r="C22" s="14" t="s">
        <v>12</v>
      </c>
      <c r="D22" s="14" t="s">
        <v>13</v>
      </c>
      <c r="E22" s="14" t="s">
        <v>10</v>
      </c>
    </row>
    <row r="24" spans="1:9" x14ac:dyDescent="0.35">
      <c r="A24" t="s">
        <v>14</v>
      </c>
    </row>
    <row r="25" spans="1:9" ht="26" customHeight="1" x14ac:dyDescent="0.35">
      <c r="A25" s="13" t="s">
        <v>15</v>
      </c>
      <c r="B25" t="s">
        <v>16</v>
      </c>
      <c r="C25" s="14" t="s">
        <v>17</v>
      </c>
      <c r="D25" s="14" t="s">
        <v>61</v>
      </c>
      <c r="E25" s="38" t="s">
        <v>55</v>
      </c>
      <c r="F25" s="14" t="s">
        <v>6</v>
      </c>
      <c r="G25" s="14" t="s">
        <v>19</v>
      </c>
      <c r="H25" s="14" t="s">
        <v>20</v>
      </c>
      <c r="I25" s="14" t="s">
        <v>21</v>
      </c>
    </row>
    <row r="26" spans="1:9" ht="18.5" x14ac:dyDescent="0.35">
      <c r="A26" s="49">
        <v>1</v>
      </c>
      <c r="B26" t="s">
        <v>22</v>
      </c>
      <c r="C26" s="14">
        <v>1843.02</v>
      </c>
      <c r="D26" s="14">
        <v>6.8</v>
      </c>
      <c r="E26" s="39">
        <f>C26-D26</f>
        <v>1836.22</v>
      </c>
      <c r="F26" s="14">
        <v>8.7260000000000009</v>
      </c>
      <c r="G26" s="14">
        <v>12</v>
      </c>
      <c r="H26" s="14">
        <v>2</v>
      </c>
      <c r="I26" s="14">
        <v>118</v>
      </c>
    </row>
    <row r="27" spans="1:9" ht="18.5" x14ac:dyDescent="0.35">
      <c r="A27" s="49">
        <v>2</v>
      </c>
      <c r="B27" t="s">
        <v>7</v>
      </c>
      <c r="C27" s="14">
        <v>1823.02</v>
      </c>
      <c r="D27" s="14">
        <v>9</v>
      </c>
      <c r="E27" s="39">
        <f t="shared" ref="E27:E29" si="0">C27-D27</f>
        <v>1814.02</v>
      </c>
      <c r="F27" s="14">
        <v>8.5210000000000008</v>
      </c>
      <c r="G27" s="14">
        <v>9</v>
      </c>
      <c r="H27" s="14">
        <v>2</v>
      </c>
      <c r="I27" s="14">
        <v>111</v>
      </c>
    </row>
    <row r="28" spans="1:9" ht="18.5" x14ac:dyDescent="0.35">
      <c r="A28" s="49">
        <v>3</v>
      </c>
      <c r="B28" t="s">
        <v>24</v>
      </c>
      <c r="C28" s="14">
        <v>1774.02</v>
      </c>
      <c r="D28" s="14">
        <v>13</v>
      </c>
      <c r="E28" s="39">
        <f t="shared" si="0"/>
        <v>1761.02</v>
      </c>
      <c r="F28" s="14">
        <v>9.0299999999999994</v>
      </c>
      <c r="G28" s="14">
        <v>10</v>
      </c>
      <c r="H28" s="14">
        <v>2</v>
      </c>
      <c r="I28" s="14">
        <v>22</v>
      </c>
    </row>
    <row r="29" spans="1:9" ht="18.5" x14ac:dyDescent="0.35">
      <c r="A29" s="49">
        <v>4</v>
      </c>
      <c r="B29" t="s">
        <v>26</v>
      </c>
      <c r="C29" s="14">
        <v>1723.02</v>
      </c>
      <c r="D29" s="14">
        <v>19.8</v>
      </c>
      <c r="E29" s="39">
        <f t="shared" si="0"/>
        <v>1703.22</v>
      </c>
      <c r="F29" s="14">
        <v>8.7850000000000001</v>
      </c>
      <c r="G29" s="14">
        <v>11</v>
      </c>
      <c r="H29" s="14">
        <v>2</v>
      </c>
      <c r="I29" s="14">
        <v>45</v>
      </c>
    </row>
    <row r="30" spans="1:9" x14ac:dyDescent="0.35">
      <c r="E30" s="39"/>
      <c r="I30" s="14"/>
    </row>
    <row r="31" spans="1:9" x14ac:dyDescent="0.35">
      <c r="E31" s="14" t="s">
        <v>62</v>
      </c>
      <c r="I31" s="14"/>
    </row>
    <row r="33" spans="1:12" ht="30.5" customHeight="1" x14ac:dyDescent="0.35">
      <c r="A33" s="10" t="s">
        <v>15</v>
      </c>
      <c r="B33" s="37" t="s">
        <v>16</v>
      </c>
      <c r="C33" s="10" t="s">
        <v>19</v>
      </c>
      <c r="D33" s="10" t="s">
        <v>20</v>
      </c>
      <c r="E33" s="10" t="s">
        <v>17</v>
      </c>
      <c r="F33" s="10" t="s">
        <v>18</v>
      </c>
      <c r="G33" s="10" t="s">
        <v>6</v>
      </c>
      <c r="H33" s="10" t="s">
        <v>21</v>
      </c>
      <c r="I33" s="10" t="s">
        <v>52</v>
      </c>
      <c r="J33" s="11" t="s">
        <v>53</v>
      </c>
      <c r="K33" s="11" t="s">
        <v>54</v>
      </c>
      <c r="L33" s="12" t="s">
        <v>55</v>
      </c>
    </row>
    <row r="35" spans="1:12" ht="18.5" customHeight="1" x14ac:dyDescent="0.45">
      <c r="A35" s="50">
        <v>1</v>
      </c>
      <c r="B35" s="30" t="s">
        <v>60</v>
      </c>
      <c r="C35" s="31"/>
      <c r="D35" s="31"/>
      <c r="E35" s="19">
        <v>1843.02</v>
      </c>
      <c r="F35" s="31" t="s">
        <v>23</v>
      </c>
      <c r="G35" s="31"/>
      <c r="H35" s="31"/>
      <c r="I35" s="32"/>
      <c r="J35" s="32"/>
      <c r="K35" s="33"/>
      <c r="L35" s="27">
        <f>SUM(L36:L47)</f>
        <v>1836.22</v>
      </c>
    </row>
    <row r="36" spans="1:12" x14ac:dyDescent="0.35">
      <c r="B36" s="28" t="s">
        <v>37</v>
      </c>
      <c r="C36" s="29">
        <v>1</v>
      </c>
      <c r="D36" s="29">
        <v>1</v>
      </c>
      <c r="E36" s="29">
        <v>165</v>
      </c>
      <c r="F36" s="29" t="s">
        <v>28</v>
      </c>
      <c r="G36" s="29">
        <v>9.1289999999999996</v>
      </c>
      <c r="H36" s="29">
        <v>139</v>
      </c>
      <c r="I36" s="29">
        <v>0</v>
      </c>
      <c r="J36" s="29">
        <v>0</v>
      </c>
      <c r="K36" s="29">
        <f>(I36/5)+J36</f>
        <v>0</v>
      </c>
      <c r="L36" s="34">
        <f>E36-K36</f>
        <v>165</v>
      </c>
    </row>
    <row r="37" spans="1:12" x14ac:dyDescent="0.35">
      <c r="B37" s="28" t="s">
        <v>47</v>
      </c>
      <c r="C37" s="29">
        <v>2</v>
      </c>
      <c r="D37" s="29">
        <v>3</v>
      </c>
      <c r="E37" s="29">
        <v>162</v>
      </c>
      <c r="F37" s="29" t="s">
        <v>28</v>
      </c>
      <c r="G37" s="29">
        <v>9.1349999999999998</v>
      </c>
      <c r="H37" s="29">
        <v>148</v>
      </c>
      <c r="I37" s="29">
        <v>0</v>
      </c>
      <c r="J37" s="35">
        <v>0</v>
      </c>
      <c r="K37" s="29">
        <f t="shared" ref="K37:K47" si="1">(I37/5)+J37</f>
        <v>0</v>
      </c>
      <c r="L37" s="34">
        <f t="shared" ref="L37:L47" si="2">E37-K37</f>
        <v>162</v>
      </c>
    </row>
    <row r="38" spans="1:12" x14ac:dyDescent="0.35">
      <c r="B38" s="28" t="s">
        <v>56</v>
      </c>
      <c r="C38" s="29">
        <v>3</v>
      </c>
      <c r="D38" s="29">
        <v>4</v>
      </c>
      <c r="E38" s="29">
        <v>150</v>
      </c>
      <c r="F38" s="29" t="s">
        <v>28</v>
      </c>
      <c r="G38" s="29">
        <v>9.0050000000000008</v>
      </c>
      <c r="H38" s="29">
        <v>115</v>
      </c>
      <c r="I38" s="40">
        <v>1</v>
      </c>
      <c r="J38" s="35">
        <v>0</v>
      </c>
      <c r="K38" s="29">
        <f t="shared" si="1"/>
        <v>0.2</v>
      </c>
      <c r="L38" s="34">
        <f t="shared" si="2"/>
        <v>149.80000000000001</v>
      </c>
    </row>
    <row r="39" spans="1:12" x14ac:dyDescent="0.35">
      <c r="B39" s="28" t="s">
        <v>57</v>
      </c>
      <c r="C39" s="29">
        <v>4</v>
      </c>
      <c r="D39" s="29">
        <v>2</v>
      </c>
      <c r="E39" s="29">
        <v>151</v>
      </c>
      <c r="F39" s="29" t="s">
        <v>28</v>
      </c>
      <c r="G39" s="29">
        <v>9.1440000000000001</v>
      </c>
      <c r="H39" s="29">
        <v>134</v>
      </c>
      <c r="I39" s="40">
        <v>5</v>
      </c>
      <c r="J39" s="35">
        <v>0</v>
      </c>
      <c r="K39" s="29">
        <f t="shared" si="1"/>
        <v>1</v>
      </c>
      <c r="L39" s="34">
        <f t="shared" si="2"/>
        <v>150</v>
      </c>
    </row>
    <row r="40" spans="1:12" x14ac:dyDescent="0.35">
      <c r="B40" s="28" t="s">
        <v>47</v>
      </c>
      <c r="C40" s="29">
        <v>5</v>
      </c>
      <c r="D40" s="29">
        <v>1</v>
      </c>
      <c r="E40" s="29">
        <v>163</v>
      </c>
      <c r="F40" s="29" t="s">
        <v>28</v>
      </c>
      <c r="G40" s="29">
        <v>8.9130000000000003</v>
      </c>
      <c r="H40" s="29">
        <v>161</v>
      </c>
      <c r="I40" s="40">
        <v>1</v>
      </c>
      <c r="J40" s="35">
        <v>0</v>
      </c>
      <c r="K40" s="29">
        <f t="shared" si="1"/>
        <v>0.2</v>
      </c>
      <c r="L40" s="34">
        <f t="shared" si="2"/>
        <v>162.80000000000001</v>
      </c>
    </row>
    <row r="41" spans="1:12" x14ac:dyDescent="0.35">
      <c r="B41" s="28" t="s">
        <v>37</v>
      </c>
      <c r="C41" s="29">
        <v>6</v>
      </c>
      <c r="D41" s="29">
        <v>3</v>
      </c>
      <c r="E41" s="29">
        <v>157</v>
      </c>
      <c r="F41" s="29" t="s">
        <v>28</v>
      </c>
      <c r="G41" s="29">
        <v>8.9610000000000003</v>
      </c>
      <c r="H41" s="29">
        <v>132</v>
      </c>
      <c r="I41" s="40">
        <v>3</v>
      </c>
      <c r="J41" s="35">
        <v>0</v>
      </c>
      <c r="K41" s="29">
        <f t="shared" si="1"/>
        <v>0.6</v>
      </c>
      <c r="L41" s="34">
        <f t="shared" si="2"/>
        <v>156.4</v>
      </c>
    </row>
    <row r="42" spans="1:12" x14ac:dyDescent="0.35">
      <c r="B42" s="28" t="s">
        <v>57</v>
      </c>
      <c r="C42" s="29">
        <v>7</v>
      </c>
      <c r="D42" s="29">
        <v>4</v>
      </c>
      <c r="E42" s="29">
        <v>140</v>
      </c>
      <c r="F42" s="29" t="s">
        <v>28</v>
      </c>
      <c r="G42" s="29">
        <v>9.2430000000000003</v>
      </c>
      <c r="H42" s="29">
        <v>91</v>
      </c>
      <c r="I42" s="40">
        <v>10</v>
      </c>
      <c r="J42" s="35">
        <v>0</v>
      </c>
      <c r="K42" s="29">
        <f t="shared" si="1"/>
        <v>2</v>
      </c>
      <c r="L42" s="34">
        <f t="shared" si="2"/>
        <v>138</v>
      </c>
    </row>
    <row r="43" spans="1:12" x14ac:dyDescent="0.35">
      <c r="B43" s="28" t="s">
        <v>56</v>
      </c>
      <c r="C43" s="29">
        <v>8</v>
      </c>
      <c r="D43" s="29">
        <v>2</v>
      </c>
      <c r="E43" s="29">
        <v>154</v>
      </c>
      <c r="F43" s="29" t="s">
        <v>28</v>
      </c>
      <c r="G43" s="29">
        <v>8.81</v>
      </c>
      <c r="H43" s="29">
        <v>132</v>
      </c>
      <c r="I43" s="35">
        <v>0</v>
      </c>
      <c r="J43" s="35">
        <v>0</v>
      </c>
      <c r="K43" s="29">
        <f t="shared" si="1"/>
        <v>0</v>
      </c>
      <c r="L43" s="34">
        <f t="shared" si="2"/>
        <v>154</v>
      </c>
    </row>
    <row r="44" spans="1:12" x14ac:dyDescent="0.35">
      <c r="B44" s="28" t="s">
        <v>57</v>
      </c>
      <c r="C44" s="29">
        <v>9</v>
      </c>
      <c r="D44" s="29">
        <v>1</v>
      </c>
      <c r="E44" s="29">
        <v>145</v>
      </c>
      <c r="F44" s="29" t="s">
        <v>28</v>
      </c>
      <c r="G44" s="29">
        <v>9.3469999999999995</v>
      </c>
      <c r="H44" s="29">
        <v>48</v>
      </c>
      <c r="I44" s="40">
        <v>8</v>
      </c>
      <c r="J44" s="35">
        <v>0</v>
      </c>
      <c r="K44" s="29">
        <f t="shared" si="1"/>
        <v>1.6</v>
      </c>
      <c r="L44" s="34">
        <f t="shared" si="2"/>
        <v>143.4</v>
      </c>
    </row>
    <row r="45" spans="1:12" x14ac:dyDescent="0.35">
      <c r="B45" s="28" t="s">
        <v>37</v>
      </c>
      <c r="C45" s="29">
        <v>10</v>
      </c>
      <c r="D45" s="29">
        <v>3</v>
      </c>
      <c r="E45" s="29">
        <v>153</v>
      </c>
      <c r="F45" s="29" t="s">
        <v>28</v>
      </c>
      <c r="G45" s="29">
        <v>9.1080000000000005</v>
      </c>
      <c r="H45" s="29">
        <v>89</v>
      </c>
      <c r="I45" s="40">
        <v>4</v>
      </c>
      <c r="J45" s="35">
        <v>0</v>
      </c>
      <c r="K45" s="29">
        <f t="shared" si="1"/>
        <v>0.8</v>
      </c>
      <c r="L45" s="34">
        <f t="shared" si="2"/>
        <v>152.19999999999999</v>
      </c>
    </row>
    <row r="46" spans="1:12" x14ac:dyDescent="0.35">
      <c r="B46" s="28" t="s">
        <v>47</v>
      </c>
      <c r="C46" s="29">
        <v>11</v>
      </c>
      <c r="D46" s="29">
        <v>4</v>
      </c>
      <c r="E46" s="29">
        <v>144</v>
      </c>
      <c r="F46" s="29" t="s">
        <v>28</v>
      </c>
      <c r="G46" s="29">
        <v>9.157</v>
      </c>
      <c r="H46" s="29">
        <v>2</v>
      </c>
      <c r="I46" s="40">
        <v>1</v>
      </c>
      <c r="J46" s="35">
        <v>0</v>
      </c>
      <c r="K46" s="29">
        <f t="shared" si="1"/>
        <v>0.2</v>
      </c>
      <c r="L46" s="34">
        <f t="shared" si="2"/>
        <v>143.80000000000001</v>
      </c>
    </row>
    <row r="47" spans="1:12" x14ac:dyDescent="0.35">
      <c r="B47" s="28" t="s">
        <v>58</v>
      </c>
      <c r="C47" s="29">
        <v>12</v>
      </c>
      <c r="D47" s="29">
        <v>2</v>
      </c>
      <c r="E47" s="29">
        <v>159.02000000000001</v>
      </c>
      <c r="F47" s="29" t="s">
        <v>29</v>
      </c>
      <c r="G47" s="29">
        <v>8.7260000000000009</v>
      </c>
      <c r="H47" s="29">
        <v>118</v>
      </c>
      <c r="I47" s="40">
        <v>1</v>
      </c>
      <c r="J47" s="35">
        <v>0</v>
      </c>
      <c r="K47" s="29">
        <f t="shared" si="1"/>
        <v>0.2</v>
      </c>
      <c r="L47" s="34">
        <f t="shared" si="2"/>
        <v>158.82000000000002</v>
      </c>
    </row>
    <row r="48" spans="1:12" x14ac:dyDescent="0.35">
      <c r="I48" s="41">
        <f>SUM(I36:I47)</f>
        <v>34</v>
      </c>
      <c r="J48" s="13">
        <f>SUM(J36:J47)</f>
        <v>0</v>
      </c>
      <c r="K48" s="13">
        <f>SUM(K36:K47)</f>
        <v>6.8</v>
      </c>
    </row>
    <row r="49" spans="1:12" x14ac:dyDescent="0.35">
      <c r="I49" s="13"/>
      <c r="J49" s="13"/>
    </row>
    <row r="50" spans="1:12" ht="18.5" customHeight="1" x14ac:dyDescent="0.45">
      <c r="A50" s="51">
        <v>2</v>
      </c>
      <c r="B50" s="30" t="s">
        <v>7</v>
      </c>
      <c r="C50" s="31"/>
      <c r="D50" s="31"/>
      <c r="E50" s="19">
        <v>1823.02</v>
      </c>
      <c r="F50" s="31" t="s">
        <v>23</v>
      </c>
      <c r="G50" s="31"/>
      <c r="H50" s="31"/>
      <c r="I50" s="32"/>
      <c r="J50" s="32"/>
      <c r="K50" s="33"/>
      <c r="L50" s="27">
        <f>SUM(L51:L62)</f>
        <v>1814.0200000000002</v>
      </c>
    </row>
    <row r="51" spans="1:12" x14ac:dyDescent="0.35">
      <c r="B51" s="28" t="s">
        <v>43</v>
      </c>
      <c r="C51" s="29">
        <v>1</v>
      </c>
      <c r="D51" s="29">
        <v>2</v>
      </c>
      <c r="E51" s="29">
        <v>169</v>
      </c>
      <c r="F51" s="29" t="s">
        <v>28</v>
      </c>
      <c r="G51" s="29">
        <v>8.9589999999999996</v>
      </c>
      <c r="H51" s="29">
        <v>100</v>
      </c>
      <c r="I51" s="29">
        <v>0</v>
      </c>
      <c r="J51" s="29">
        <v>0</v>
      </c>
      <c r="K51" s="29">
        <f>(I51/5)+J51</f>
        <v>0</v>
      </c>
      <c r="L51" s="34">
        <f>E51-K51</f>
        <v>169</v>
      </c>
    </row>
    <row r="52" spans="1:12" x14ac:dyDescent="0.35">
      <c r="B52" s="28" t="s">
        <v>42</v>
      </c>
      <c r="C52" s="29">
        <v>2</v>
      </c>
      <c r="D52" s="29">
        <v>1</v>
      </c>
      <c r="E52" s="29">
        <v>156</v>
      </c>
      <c r="F52" s="29" t="s">
        <v>28</v>
      </c>
      <c r="G52" s="29">
        <v>9.4309999999999992</v>
      </c>
      <c r="H52" s="29">
        <v>125</v>
      </c>
      <c r="I52" s="42">
        <v>3</v>
      </c>
      <c r="J52" s="35">
        <v>0</v>
      </c>
      <c r="K52" s="29">
        <f t="shared" ref="K52:K62" si="3">(I52/5)+J52</f>
        <v>0.6</v>
      </c>
      <c r="L52" s="34">
        <f t="shared" ref="L52:L62" si="4">E52-K52</f>
        <v>155.4</v>
      </c>
    </row>
    <row r="53" spans="1:12" x14ac:dyDescent="0.35">
      <c r="B53" s="28" t="s">
        <v>35</v>
      </c>
      <c r="C53" s="29">
        <v>3</v>
      </c>
      <c r="D53" s="29">
        <v>3</v>
      </c>
      <c r="E53" s="29">
        <v>118</v>
      </c>
      <c r="F53" s="29" t="s">
        <v>28</v>
      </c>
      <c r="G53" s="29">
        <v>9.2880000000000003</v>
      </c>
      <c r="H53" s="29">
        <v>18</v>
      </c>
      <c r="I53" s="40">
        <v>3</v>
      </c>
      <c r="J53" s="35">
        <v>0</v>
      </c>
      <c r="K53" s="29">
        <f t="shared" si="3"/>
        <v>0.6</v>
      </c>
      <c r="L53" s="34">
        <f t="shared" si="4"/>
        <v>117.4</v>
      </c>
    </row>
    <row r="54" spans="1:12" x14ac:dyDescent="0.35">
      <c r="B54" s="28" t="s">
        <v>51</v>
      </c>
      <c r="C54" s="29">
        <v>4</v>
      </c>
      <c r="D54" s="29">
        <v>4</v>
      </c>
      <c r="E54" s="29">
        <v>130</v>
      </c>
      <c r="F54" s="29" t="s">
        <v>28</v>
      </c>
      <c r="G54" s="29">
        <v>9.0039999999999996</v>
      </c>
      <c r="H54" s="29">
        <v>55</v>
      </c>
      <c r="I54" s="40">
        <v>10</v>
      </c>
      <c r="J54" s="35">
        <v>0</v>
      </c>
      <c r="K54" s="29">
        <f t="shared" si="3"/>
        <v>2</v>
      </c>
      <c r="L54" s="34">
        <f t="shared" si="4"/>
        <v>128</v>
      </c>
    </row>
    <row r="55" spans="1:12" x14ac:dyDescent="0.35">
      <c r="B55" s="28" t="s">
        <v>43</v>
      </c>
      <c r="C55" s="29">
        <v>5</v>
      </c>
      <c r="D55" s="29">
        <v>2</v>
      </c>
      <c r="E55" s="29">
        <v>164</v>
      </c>
      <c r="F55" s="29" t="s">
        <v>28</v>
      </c>
      <c r="G55" s="29">
        <v>8.8209999999999997</v>
      </c>
      <c r="H55" s="29">
        <v>122</v>
      </c>
      <c r="I55" s="35">
        <v>0</v>
      </c>
      <c r="J55" s="35">
        <v>0</v>
      </c>
      <c r="K55" s="29">
        <f t="shared" si="3"/>
        <v>0</v>
      </c>
      <c r="L55" s="34">
        <f t="shared" si="4"/>
        <v>164</v>
      </c>
    </row>
    <row r="56" spans="1:12" x14ac:dyDescent="0.35">
      <c r="B56" s="28" t="s">
        <v>42</v>
      </c>
      <c r="C56" s="29">
        <v>6</v>
      </c>
      <c r="D56" s="29">
        <v>1</v>
      </c>
      <c r="E56" s="29">
        <v>154</v>
      </c>
      <c r="F56" s="29" t="s">
        <v>28</v>
      </c>
      <c r="G56" s="29">
        <v>8.8829999999999991</v>
      </c>
      <c r="H56" s="29">
        <v>126</v>
      </c>
      <c r="I56" s="40">
        <v>4</v>
      </c>
      <c r="J56" s="35">
        <v>0</v>
      </c>
      <c r="K56" s="29">
        <f t="shared" si="3"/>
        <v>0.8</v>
      </c>
      <c r="L56" s="34">
        <f t="shared" si="4"/>
        <v>153.19999999999999</v>
      </c>
    </row>
    <row r="57" spans="1:12" x14ac:dyDescent="0.35">
      <c r="B57" s="28" t="s">
        <v>35</v>
      </c>
      <c r="C57" s="29">
        <v>7</v>
      </c>
      <c r="D57" s="29">
        <v>3</v>
      </c>
      <c r="E57" s="29">
        <v>152</v>
      </c>
      <c r="F57" s="29" t="s">
        <v>28</v>
      </c>
      <c r="G57" s="29">
        <v>8.6170000000000009</v>
      </c>
      <c r="H57" s="29">
        <v>129</v>
      </c>
      <c r="I57" s="40">
        <v>2</v>
      </c>
      <c r="J57" s="35">
        <v>0</v>
      </c>
      <c r="K57" s="29">
        <f t="shared" si="3"/>
        <v>0.4</v>
      </c>
      <c r="L57" s="34">
        <f t="shared" si="4"/>
        <v>151.6</v>
      </c>
    </row>
    <row r="58" spans="1:12" x14ac:dyDescent="0.35">
      <c r="B58" s="28" t="s">
        <v>51</v>
      </c>
      <c r="C58" s="29">
        <v>8</v>
      </c>
      <c r="D58" s="29">
        <v>4</v>
      </c>
      <c r="E58" s="29">
        <v>153</v>
      </c>
      <c r="F58" s="29" t="s">
        <v>28</v>
      </c>
      <c r="G58" s="29">
        <v>8.7170000000000005</v>
      </c>
      <c r="H58" s="29">
        <v>109</v>
      </c>
      <c r="I58" s="40">
        <v>5</v>
      </c>
      <c r="J58" s="35">
        <v>0</v>
      </c>
      <c r="K58" s="29">
        <f t="shared" si="3"/>
        <v>1</v>
      </c>
      <c r="L58" s="34">
        <f t="shared" si="4"/>
        <v>152</v>
      </c>
    </row>
    <row r="59" spans="1:12" x14ac:dyDescent="0.35">
      <c r="B59" s="28" t="s">
        <v>43</v>
      </c>
      <c r="C59" s="29">
        <v>9</v>
      </c>
      <c r="D59" s="29">
        <v>2</v>
      </c>
      <c r="E59" s="29">
        <v>164</v>
      </c>
      <c r="F59" s="29" t="s">
        <v>28</v>
      </c>
      <c r="G59" s="29">
        <v>8.5210000000000008</v>
      </c>
      <c r="H59" s="29">
        <v>111</v>
      </c>
      <c r="I59" s="40">
        <v>3</v>
      </c>
      <c r="J59" s="35">
        <v>0</v>
      </c>
      <c r="K59" s="29">
        <f t="shared" si="3"/>
        <v>0.6</v>
      </c>
      <c r="L59" s="34">
        <f t="shared" si="4"/>
        <v>163.4</v>
      </c>
    </row>
    <row r="60" spans="1:12" x14ac:dyDescent="0.35">
      <c r="B60" s="28" t="s">
        <v>42</v>
      </c>
      <c r="C60" s="29">
        <v>10</v>
      </c>
      <c r="D60" s="29">
        <v>1</v>
      </c>
      <c r="E60" s="29">
        <v>157</v>
      </c>
      <c r="F60" s="29" t="s">
        <v>28</v>
      </c>
      <c r="G60" s="29">
        <v>8.8030000000000008</v>
      </c>
      <c r="H60" s="29">
        <v>117</v>
      </c>
      <c r="I60" s="40">
        <v>3</v>
      </c>
      <c r="J60" s="35">
        <v>0</v>
      </c>
      <c r="K60" s="29">
        <f t="shared" si="3"/>
        <v>0.6</v>
      </c>
      <c r="L60" s="34">
        <f t="shared" si="4"/>
        <v>156.4</v>
      </c>
    </row>
    <row r="61" spans="1:12" x14ac:dyDescent="0.35">
      <c r="B61" s="28" t="s">
        <v>35</v>
      </c>
      <c r="C61" s="29">
        <v>11</v>
      </c>
      <c r="D61" s="29">
        <v>3</v>
      </c>
      <c r="E61" s="29">
        <v>148</v>
      </c>
      <c r="F61" s="29" t="s">
        <v>28</v>
      </c>
      <c r="G61" s="29">
        <v>8.7899999999999991</v>
      </c>
      <c r="H61" s="29">
        <v>143</v>
      </c>
      <c r="I61" s="40">
        <v>4</v>
      </c>
      <c r="J61" s="35">
        <v>0</v>
      </c>
      <c r="K61" s="29">
        <f t="shared" si="3"/>
        <v>0.8</v>
      </c>
      <c r="L61" s="34">
        <f t="shared" si="4"/>
        <v>147.19999999999999</v>
      </c>
    </row>
    <row r="62" spans="1:12" x14ac:dyDescent="0.35">
      <c r="B62" s="28" t="s">
        <v>51</v>
      </c>
      <c r="C62" s="29">
        <v>12</v>
      </c>
      <c r="D62" s="29">
        <v>4</v>
      </c>
      <c r="E62" s="29">
        <v>158.02000000000001</v>
      </c>
      <c r="F62" s="29" t="s">
        <v>29</v>
      </c>
      <c r="G62" s="29">
        <v>8.734</v>
      </c>
      <c r="H62" s="29">
        <v>105</v>
      </c>
      <c r="I62" s="40">
        <v>8</v>
      </c>
      <c r="J62" s="35">
        <v>0</v>
      </c>
      <c r="K62" s="29">
        <f t="shared" si="3"/>
        <v>1.6</v>
      </c>
      <c r="L62" s="34">
        <f t="shared" si="4"/>
        <v>156.42000000000002</v>
      </c>
    </row>
    <row r="63" spans="1:12" x14ac:dyDescent="0.35">
      <c r="I63" s="41">
        <f>SUM(I51:I62)</f>
        <v>45</v>
      </c>
      <c r="J63" s="13">
        <f>SUM(J51:J62)</f>
        <v>0</v>
      </c>
      <c r="K63" s="13">
        <f>SUM(K51:K62)</f>
        <v>9</v>
      </c>
    </row>
    <row r="64" spans="1:12" x14ac:dyDescent="0.35">
      <c r="E64" s="14" t="s">
        <v>63</v>
      </c>
      <c r="I64" s="13"/>
      <c r="J64" s="13"/>
    </row>
    <row r="65" spans="1:12" x14ac:dyDescent="0.35">
      <c r="I65" s="13"/>
      <c r="J65" s="13"/>
    </row>
    <row r="66" spans="1:12" ht="29" customHeight="1" x14ac:dyDescent="0.35">
      <c r="A66" s="10" t="s">
        <v>15</v>
      </c>
      <c r="B66" s="37" t="s">
        <v>16</v>
      </c>
      <c r="C66" s="10" t="s">
        <v>19</v>
      </c>
      <c r="D66" s="10" t="s">
        <v>20</v>
      </c>
      <c r="E66" s="10" t="s">
        <v>17</v>
      </c>
      <c r="F66" s="10" t="s">
        <v>18</v>
      </c>
      <c r="G66" s="10" t="s">
        <v>6</v>
      </c>
      <c r="H66" s="10" t="s">
        <v>21</v>
      </c>
      <c r="I66" s="10" t="s">
        <v>52</v>
      </c>
      <c r="J66" s="11" t="s">
        <v>53</v>
      </c>
      <c r="K66" s="11" t="s">
        <v>54</v>
      </c>
      <c r="L66" s="12" t="s">
        <v>55</v>
      </c>
    </row>
    <row r="67" spans="1:12" x14ac:dyDescent="0.35">
      <c r="I67" s="13"/>
      <c r="J67" s="13"/>
    </row>
    <row r="68" spans="1:12" ht="18.5" customHeight="1" x14ac:dyDescent="0.45">
      <c r="A68" s="50">
        <v>3</v>
      </c>
      <c r="B68" s="30" t="s">
        <v>24</v>
      </c>
      <c r="C68" s="31"/>
      <c r="D68" s="31"/>
      <c r="E68" s="19">
        <v>1774.02</v>
      </c>
      <c r="F68" s="31" t="s">
        <v>25</v>
      </c>
      <c r="G68" s="31"/>
      <c r="H68" s="31"/>
      <c r="I68" s="32"/>
      <c r="J68" s="32"/>
      <c r="K68" s="33"/>
      <c r="L68" s="27">
        <f>SUM(L69:L80)</f>
        <v>1761.02</v>
      </c>
    </row>
    <row r="69" spans="1:12" x14ac:dyDescent="0.35">
      <c r="B69" s="28" t="s">
        <v>50</v>
      </c>
      <c r="C69" s="29">
        <v>1</v>
      </c>
      <c r="D69" s="29">
        <v>4</v>
      </c>
      <c r="E69" s="29">
        <v>136</v>
      </c>
      <c r="F69" s="29" t="s">
        <v>28</v>
      </c>
      <c r="G69" s="29">
        <v>9.6969999999999992</v>
      </c>
      <c r="H69" s="29">
        <v>30</v>
      </c>
      <c r="I69" s="42">
        <v>2</v>
      </c>
      <c r="J69" s="29">
        <v>0</v>
      </c>
      <c r="K69" s="29">
        <f>(I69/5)+J69</f>
        <v>0.4</v>
      </c>
      <c r="L69" s="34">
        <f>E69-K69</f>
        <v>135.6</v>
      </c>
    </row>
    <row r="70" spans="1:12" x14ac:dyDescent="0.35">
      <c r="B70" s="28" t="s">
        <v>38</v>
      </c>
      <c r="C70" s="29">
        <v>2</v>
      </c>
      <c r="D70" s="29">
        <v>2</v>
      </c>
      <c r="E70" s="29">
        <v>154</v>
      </c>
      <c r="F70" s="29" t="s">
        <v>28</v>
      </c>
      <c r="G70" s="29">
        <v>9.5340000000000007</v>
      </c>
      <c r="H70" s="29">
        <v>149</v>
      </c>
      <c r="I70" s="42">
        <v>3</v>
      </c>
      <c r="J70" s="35">
        <v>0</v>
      </c>
      <c r="K70" s="29">
        <f t="shared" ref="K70:K80" si="5">(I70/5)+J70</f>
        <v>0.6</v>
      </c>
      <c r="L70" s="34">
        <f t="shared" ref="L70:L80" si="6">E70-K70</f>
        <v>153.4</v>
      </c>
    </row>
    <row r="71" spans="1:12" x14ac:dyDescent="0.35">
      <c r="B71" s="28" t="s">
        <v>36</v>
      </c>
      <c r="C71" s="29">
        <v>3</v>
      </c>
      <c r="D71" s="29">
        <v>1</v>
      </c>
      <c r="E71" s="29">
        <v>147</v>
      </c>
      <c r="F71" s="29" t="s">
        <v>28</v>
      </c>
      <c r="G71" s="29">
        <v>9.2539999999999996</v>
      </c>
      <c r="H71" s="29">
        <v>17</v>
      </c>
      <c r="I71" s="40">
        <v>4</v>
      </c>
      <c r="J71" s="35">
        <v>0</v>
      </c>
      <c r="K71" s="29">
        <f t="shared" si="5"/>
        <v>0.8</v>
      </c>
      <c r="L71" s="34">
        <f t="shared" si="6"/>
        <v>146.19999999999999</v>
      </c>
    </row>
    <row r="72" spans="1:12" x14ac:dyDescent="0.35">
      <c r="B72" s="28" t="s">
        <v>50</v>
      </c>
      <c r="C72" s="29">
        <v>4</v>
      </c>
      <c r="D72" s="29">
        <v>3</v>
      </c>
      <c r="E72" s="29">
        <v>144</v>
      </c>
      <c r="F72" s="29" t="s">
        <v>28</v>
      </c>
      <c r="G72" s="29">
        <v>9.6370000000000005</v>
      </c>
      <c r="H72" s="29">
        <v>125</v>
      </c>
      <c r="I72" s="40">
        <v>3</v>
      </c>
      <c r="J72" s="35">
        <v>0</v>
      </c>
      <c r="K72" s="29">
        <f t="shared" si="5"/>
        <v>0.6</v>
      </c>
      <c r="L72" s="34">
        <f t="shared" si="6"/>
        <v>143.4</v>
      </c>
    </row>
    <row r="73" spans="1:12" x14ac:dyDescent="0.35">
      <c r="B73" s="28" t="s">
        <v>38</v>
      </c>
      <c r="C73" s="29">
        <v>5</v>
      </c>
      <c r="D73" s="29">
        <v>4</v>
      </c>
      <c r="E73" s="29">
        <v>148</v>
      </c>
      <c r="F73" s="29" t="s">
        <v>28</v>
      </c>
      <c r="G73" s="29">
        <v>9.7070000000000007</v>
      </c>
      <c r="H73" s="29">
        <v>63</v>
      </c>
      <c r="I73" s="40">
        <v>7</v>
      </c>
      <c r="J73" s="35">
        <v>0</v>
      </c>
      <c r="K73" s="29">
        <f t="shared" si="5"/>
        <v>1.4</v>
      </c>
      <c r="L73" s="34">
        <f t="shared" si="6"/>
        <v>146.6</v>
      </c>
    </row>
    <row r="74" spans="1:12" x14ac:dyDescent="0.35">
      <c r="B74" s="28" t="s">
        <v>36</v>
      </c>
      <c r="C74" s="29">
        <v>6</v>
      </c>
      <c r="D74" s="29">
        <v>2</v>
      </c>
      <c r="E74" s="29">
        <v>153</v>
      </c>
      <c r="F74" s="29" t="s">
        <v>28</v>
      </c>
      <c r="G74" s="29">
        <v>9.1929999999999996</v>
      </c>
      <c r="H74" s="29">
        <v>148</v>
      </c>
      <c r="I74" s="40">
        <v>5</v>
      </c>
      <c r="J74" s="35">
        <v>0</v>
      </c>
      <c r="K74" s="29">
        <f t="shared" si="5"/>
        <v>1</v>
      </c>
      <c r="L74" s="34">
        <f t="shared" si="6"/>
        <v>152</v>
      </c>
    </row>
    <row r="75" spans="1:12" x14ac:dyDescent="0.35">
      <c r="B75" s="28" t="s">
        <v>50</v>
      </c>
      <c r="C75" s="29">
        <v>7</v>
      </c>
      <c r="D75" s="29">
        <v>1</v>
      </c>
      <c r="E75" s="29">
        <v>143</v>
      </c>
      <c r="F75" s="29" t="s">
        <v>28</v>
      </c>
      <c r="G75" s="29">
        <v>9.1329999999999991</v>
      </c>
      <c r="H75" s="29">
        <v>102</v>
      </c>
      <c r="I75" s="40">
        <v>8</v>
      </c>
      <c r="J75" s="35">
        <v>0</v>
      </c>
      <c r="K75" s="29">
        <f t="shared" si="5"/>
        <v>1.6</v>
      </c>
      <c r="L75" s="34">
        <f t="shared" si="6"/>
        <v>141.4</v>
      </c>
    </row>
    <row r="76" spans="1:12" x14ac:dyDescent="0.35">
      <c r="B76" s="28" t="s">
        <v>38</v>
      </c>
      <c r="C76" s="29">
        <v>8</v>
      </c>
      <c r="D76" s="29">
        <v>3</v>
      </c>
      <c r="E76" s="29">
        <v>145</v>
      </c>
      <c r="F76" s="29" t="s">
        <v>28</v>
      </c>
      <c r="G76" s="29">
        <v>9.18</v>
      </c>
      <c r="H76" s="29">
        <v>20</v>
      </c>
      <c r="I76" s="40">
        <v>4</v>
      </c>
      <c r="J76" s="35">
        <v>0</v>
      </c>
      <c r="K76" s="29">
        <f t="shared" si="5"/>
        <v>0.8</v>
      </c>
      <c r="L76" s="34">
        <f t="shared" si="6"/>
        <v>144.19999999999999</v>
      </c>
    </row>
    <row r="77" spans="1:12" x14ac:dyDescent="0.35">
      <c r="B77" s="28" t="s">
        <v>36</v>
      </c>
      <c r="C77" s="29">
        <v>9</v>
      </c>
      <c r="D77" s="29">
        <v>4</v>
      </c>
      <c r="E77" s="29">
        <v>154</v>
      </c>
      <c r="F77" s="29" t="s">
        <v>28</v>
      </c>
      <c r="G77" s="29">
        <v>9.1059999999999999</v>
      </c>
      <c r="H77" s="29">
        <v>37</v>
      </c>
      <c r="I77" s="40">
        <v>2</v>
      </c>
      <c r="J77" s="35">
        <v>0</v>
      </c>
      <c r="K77" s="29">
        <f t="shared" si="5"/>
        <v>0.4</v>
      </c>
      <c r="L77" s="34">
        <f t="shared" si="6"/>
        <v>153.6</v>
      </c>
    </row>
    <row r="78" spans="1:12" x14ac:dyDescent="0.35">
      <c r="B78" s="28" t="s">
        <v>50</v>
      </c>
      <c r="C78" s="29">
        <v>10</v>
      </c>
      <c r="D78" s="29">
        <v>2</v>
      </c>
      <c r="E78" s="29">
        <v>156</v>
      </c>
      <c r="F78" s="29" t="s">
        <v>28</v>
      </c>
      <c r="G78" s="29">
        <v>9.0299999999999994</v>
      </c>
      <c r="H78" s="29">
        <v>22</v>
      </c>
      <c r="I78" s="40">
        <v>4</v>
      </c>
      <c r="J78" s="35">
        <v>0</v>
      </c>
      <c r="K78" s="29">
        <f t="shared" si="5"/>
        <v>0.8</v>
      </c>
      <c r="L78" s="34">
        <f t="shared" si="6"/>
        <v>155.19999999999999</v>
      </c>
    </row>
    <row r="79" spans="1:12" x14ac:dyDescent="0.35">
      <c r="B79" s="28" t="s">
        <v>38</v>
      </c>
      <c r="C79" s="29">
        <v>11</v>
      </c>
      <c r="D79" s="29">
        <v>1</v>
      </c>
      <c r="E79" s="29">
        <v>144</v>
      </c>
      <c r="F79" s="29" t="s">
        <v>28</v>
      </c>
      <c r="G79" s="29">
        <v>9.2449999999999992</v>
      </c>
      <c r="H79" s="29">
        <v>109</v>
      </c>
      <c r="I79" s="40">
        <v>4</v>
      </c>
      <c r="J79" s="35">
        <v>3</v>
      </c>
      <c r="K79" s="29">
        <f t="shared" si="5"/>
        <v>3.8</v>
      </c>
      <c r="L79" s="34">
        <f t="shared" si="6"/>
        <v>140.19999999999999</v>
      </c>
    </row>
    <row r="80" spans="1:12" x14ac:dyDescent="0.35">
      <c r="B80" s="28" t="s">
        <v>36</v>
      </c>
      <c r="C80" s="29">
        <v>12</v>
      </c>
      <c r="D80" s="29">
        <v>3</v>
      </c>
      <c r="E80" s="29">
        <v>150.02000000000001</v>
      </c>
      <c r="F80" s="29" t="s">
        <v>30</v>
      </c>
      <c r="G80" s="29">
        <v>9.1530000000000005</v>
      </c>
      <c r="H80" s="29">
        <v>84</v>
      </c>
      <c r="I80" s="40">
        <v>4</v>
      </c>
      <c r="J80" s="35">
        <v>0</v>
      </c>
      <c r="K80" s="29">
        <f t="shared" si="5"/>
        <v>0.8</v>
      </c>
      <c r="L80" s="34">
        <f t="shared" si="6"/>
        <v>149.22</v>
      </c>
    </row>
    <row r="81" spans="1:12" x14ac:dyDescent="0.35">
      <c r="I81" s="41">
        <f>SUM(I69:I80)</f>
        <v>50</v>
      </c>
      <c r="J81" s="13">
        <f>SUM(J69:J80)</f>
        <v>3</v>
      </c>
      <c r="K81" s="13">
        <f>SUM(K69:K80)</f>
        <v>13</v>
      </c>
    </row>
    <row r="82" spans="1:12" x14ac:dyDescent="0.35">
      <c r="I82" s="13"/>
      <c r="J82" s="13"/>
    </row>
    <row r="83" spans="1:12" ht="18.5" customHeight="1" x14ac:dyDescent="0.45">
      <c r="A83" s="50">
        <v>4</v>
      </c>
      <c r="B83" s="30" t="s">
        <v>26</v>
      </c>
      <c r="C83" s="31"/>
      <c r="D83" s="31"/>
      <c r="E83" s="19">
        <v>1723.02</v>
      </c>
      <c r="F83" s="31" t="s">
        <v>27</v>
      </c>
      <c r="G83" s="31"/>
      <c r="H83" s="31"/>
      <c r="I83" s="32"/>
      <c r="J83" s="32"/>
      <c r="K83" s="33"/>
      <c r="L83" s="27">
        <f>SUM(L84:L95)</f>
        <v>1703.2200000000003</v>
      </c>
    </row>
    <row r="84" spans="1:12" x14ac:dyDescent="0.35">
      <c r="B84" s="28" t="s">
        <v>41</v>
      </c>
      <c r="C84" s="29">
        <v>1</v>
      </c>
      <c r="D84" s="29">
        <v>3</v>
      </c>
      <c r="E84" s="29">
        <v>126</v>
      </c>
      <c r="F84" s="29" t="s">
        <v>28</v>
      </c>
      <c r="G84" s="29">
        <v>9.3179999999999996</v>
      </c>
      <c r="H84" s="29">
        <v>115</v>
      </c>
      <c r="I84" s="42">
        <v>2</v>
      </c>
      <c r="J84" s="29">
        <v>0</v>
      </c>
      <c r="K84" s="29">
        <f>(I84/5)+J84</f>
        <v>0.4</v>
      </c>
      <c r="L84" s="34">
        <f>E84-K84</f>
        <v>125.6</v>
      </c>
    </row>
    <row r="85" spans="1:12" x14ac:dyDescent="0.35">
      <c r="B85" s="28" t="s">
        <v>48</v>
      </c>
      <c r="C85" s="29">
        <v>2</v>
      </c>
      <c r="D85" s="29">
        <v>4</v>
      </c>
      <c r="E85" s="29">
        <v>158</v>
      </c>
      <c r="F85" s="29" t="s">
        <v>28</v>
      </c>
      <c r="G85" s="29">
        <v>9.1219999999999999</v>
      </c>
      <c r="H85" s="29">
        <v>140</v>
      </c>
      <c r="I85" s="42">
        <v>9</v>
      </c>
      <c r="J85" s="35">
        <v>0</v>
      </c>
      <c r="K85" s="29">
        <f t="shared" ref="K85:K95" si="7">(I85/5)+J85</f>
        <v>1.8</v>
      </c>
      <c r="L85" s="34">
        <f t="shared" ref="L85:L95" si="8">E85-K85</f>
        <v>156.19999999999999</v>
      </c>
    </row>
    <row r="86" spans="1:12" x14ac:dyDescent="0.35">
      <c r="B86" s="28" t="s">
        <v>49</v>
      </c>
      <c r="C86" s="29">
        <v>3</v>
      </c>
      <c r="D86" s="29">
        <v>2</v>
      </c>
      <c r="E86" s="29">
        <v>147</v>
      </c>
      <c r="F86" s="29" t="s">
        <v>28</v>
      </c>
      <c r="G86" s="29">
        <v>9.3539999999999992</v>
      </c>
      <c r="H86" s="29">
        <v>53</v>
      </c>
      <c r="I86" s="42">
        <v>6</v>
      </c>
      <c r="J86" s="29">
        <v>3</v>
      </c>
      <c r="K86" s="29">
        <f t="shared" si="7"/>
        <v>4.2</v>
      </c>
      <c r="L86" s="34">
        <f t="shared" si="8"/>
        <v>142.80000000000001</v>
      </c>
    </row>
    <row r="87" spans="1:12" x14ac:dyDescent="0.35">
      <c r="B87" s="28" t="s">
        <v>41</v>
      </c>
      <c r="C87" s="29">
        <v>4</v>
      </c>
      <c r="D87" s="29">
        <v>1</v>
      </c>
      <c r="E87" s="29">
        <v>149</v>
      </c>
      <c r="F87" s="29" t="s">
        <v>28</v>
      </c>
      <c r="G87" s="29">
        <v>9.3179999999999996</v>
      </c>
      <c r="H87" s="29">
        <v>139</v>
      </c>
      <c r="I87" s="42">
        <v>1</v>
      </c>
      <c r="J87" s="35">
        <v>0</v>
      </c>
      <c r="K87" s="29">
        <f t="shared" si="7"/>
        <v>0.2</v>
      </c>
      <c r="L87" s="34">
        <f t="shared" si="8"/>
        <v>148.80000000000001</v>
      </c>
    </row>
    <row r="88" spans="1:12" x14ac:dyDescent="0.35">
      <c r="B88" s="28" t="s">
        <v>48</v>
      </c>
      <c r="C88" s="29">
        <v>5</v>
      </c>
      <c r="D88" s="29">
        <v>3</v>
      </c>
      <c r="E88" s="29">
        <v>142</v>
      </c>
      <c r="F88" s="29" t="s">
        <v>28</v>
      </c>
      <c r="G88" s="29">
        <v>9.0510000000000002</v>
      </c>
      <c r="H88" s="29">
        <v>115</v>
      </c>
      <c r="I88" s="42">
        <v>5</v>
      </c>
      <c r="J88" s="35">
        <v>0</v>
      </c>
      <c r="K88" s="29">
        <f t="shared" si="7"/>
        <v>1</v>
      </c>
      <c r="L88" s="34">
        <f t="shared" si="8"/>
        <v>141</v>
      </c>
    </row>
    <row r="89" spans="1:12" x14ac:dyDescent="0.35">
      <c r="B89" s="28" t="s">
        <v>49</v>
      </c>
      <c r="C89" s="29">
        <v>6</v>
      </c>
      <c r="D89" s="29">
        <v>4</v>
      </c>
      <c r="E89" s="29">
        <v>144</v>
      </c>
      <c r="F89" s="29" t="s">
        <v>28</v>
      </c>
      <c r="G89" s="29">
        <v>9.4420000000000002</v>
      </c>
      <c r="H89" s="29">
        <v>115</v>
      </c>
      <c r="I89" s="42">
        <v>10</v>
      </c>
      <c r="J89" s="35">
        <v>0</v>
      </c>
      <c r="K89" s="29">
        <f t="shared" si="7"/>
        <v>2</v>
      </c>
      <c r="L89" s="34">
        <f t="shared" si="8"/>
        <v>142</v>
      </c>
    </row>
    <row r="90" spans="1:12" x14ac:dyDescent="0.35">
      <c r="B90" s="28" t="s">
        <v>41</v>
      </c>
      <c r="C90" s="29">
        <v>7</v>
      </c>
      <c r="D90" s="29">
        <v>2</v>
      </c>
      <c r="E90" s="29">
        <v>143</v>
      </c>
      <c r="F90" s="29" t="s">
        <v>28</v>
      </c>
      <c r="G90" s="29">
        <v>9.0920000000000005</v>
      </c>
      <c r="H90" s="29">
        <v>139</v>
      </c>
      <c r="I90" s="42">
        <v>6</v>
      </c>
      <c r="J90" s="35">
        <v>0</v>
      </c>
      <c r="K90" s="29">
        <f t="shared" si="7"/>
        <v>1.2</v>
      </c>
      <c r="L90" s="34">
        <f t="shared" si="8"/>
        <v>141.80000000000001</v>
      </c>
    </row>
    <row r="91" spans="1:12" x14ac:dyDescent="0.35">
      <c r="B91" s="28" t="s">
        <v>48</v>
      </c>
      <c r="C91" s="29">
        <v>8</v>
      </c>
      <c r="D91" s="29">
        <v>1</v>
      </c>
      <c r="E91" s="29">
        <v>129</v>
      </c>
      <c r="F91" s="29" t="s">
        <v>28</v>
      </c>
      <c r="G91" s="29">
        <v>8.8919999999999995</v>
      </c>
      <c r="H91" s="29">
        <v>52</v>
      </c>
      <c r="I91" s="42">
        <v>13</v>
      </c>
      <c r="J91" s="35">
        <v>0</v>
      </c>
      <c r="K91" s="29">
        <f t="shared" si="7"/>
        <v>2.6</v>
      </c>
      <c r="L91" s="34">
        <f t="shared" si="8"/>
        <v>126.4</v>
      </c>
    </row>
    <row r="92" spans="1:12" x14ac:dyDescent="0.35">
      <c r="B92" s="28" t="s">
        <v>49</v>
      </c>
      <c r="C92" s="29">
        <v>9</v>
      </c>
      <c r="D92" s="29">
        <v>3</v>
      </c>
      <c r="E92" s="29">
        <v>148</v>
      </c>
      <c r="F92" s="29" t="s">
        <v>28</v>
      </c>
      <c r="G92" s="29">
        <v>9.2439999999999998</v>
      </c>
      <c r="H92" s="29">
        <v>143</v>
      </c>
      <c r="I92" s="42">
        <v>5</v>
      </c>
      <c r="J92" s="35">
        <v>0</v>
      </c>
      <c r="K92" s="29">
        <f t="shared" si="7"/>
        <v>1</v>
      </c>
      <c r="L92" s="34">
        <f t="shared" si="8"/>
        <v>147</v>
      </c>
    </row>
    <row r="93" spans="1:12" x14ac:dyDescent="0.35">
      <c r="B93" s="28" t="s">
        <v>41</v>
      </c>
      <c r="C93" s="29">
        <v>10</v>
      </c>
      <c r="D93" s="29">
        <v>4</v>
      </c>
      <c r="E93" s="29">
        <v>148</v>
      </c>
      <c r="F93" s="29" t="s">
        <v>28</v>
      </c>
      <c r="G93" s="29">
        <v>9.3379999999999992</v>
      </c>
      <c r="H93" s="29">
        <v>77</v>
      </c>
      <c r="I93" s="42">
        <v>8</v>
      </c>
      <c r="J93" s="35">
        <v>0</v>
      </c>
      <c r="K93" s="29">
        <f t="shared" si="7"/>
        <v>1.6</v>
      </c>
      <c r="L93" s="34">
        <f t="shared" si="8"/>
        <v>146.4</v>
      </c>
    </row>
    <row r="94" spans="1:12" x14ac:dyDescent="0.35">
      <c r="B94" s="28" t="s">
        <v>48</v>
      </c>
      <c r="C94" s="29">
        <v>11</v>
      </c>
      <c r="D94" s="29">
        <v>2</v>
      </c>
      <c r="E94" s="29">
        <v>147</v>
      </c>
      <c r="F94" s="29" t="s">
        <v>28</v>
      </c>
      <c r="G94" s="29">
        <v>8.7850000000000001</v>
      </c>
      <c r="H94" s="29">
        <v>45</v>
      </c>
      <c r="I94" s="42">
        <v>15</v>
      </c>
      <c r="J94" s="35">
        <v>0</v>
      </c>
      <c r="K94" s="29">
        <f t="shared" si="7"/>
        <v>3</v>
      </c>
      <c r="L94" s="34">
        <f t="shared" si="8"/>
        <v>144</v>
      </c>
    </row>
    <row r="95" spans="1:12" x14ac:dyDescent="0.35">
      <c r="B95" s="28" t="s">
        <v>49</v>
      </c>
      <c r="C95" s="29">
        <v>12</v>
      </c>
      <c r="D95" s="29">
        <v>1</v>
      </c>
      <c r="E95" s="29">
        <v>142.02000000000001</v>
      </c>
      <c r="F95" s="29" t="s">
        <v>31</v>
      </c>
      <c r="G95" s="29">
        <v>9.1150000000000002</v>
      </c>
      <c r="H95" s="29">
        <v>93</v>
      </c>
      <c r="I95" s="42">
        <v>4</v>
      </c>
      <c r="J95" s="35">
        <v>0</v>
      </c>
      <c r="K95" s="29">
        <f t="shared" si="7"/>
        <v>0.8</v>
      </c>
      <c r="L95" s="34">
        <f t="shared" si="8"/>
        <v>141.22</v>
      </c>
    </row>
    <row r="96" spans="1:12" x14ac:dyDescent="0.35">
      <c r="I96" s="41">
        <f>SUM(I84:I95)</f>
        <v>84</v>
      </c>
      <c r="J96" s="13">
        <f>SUM(J84:J95)</f>
        <v>3</v>
      </c>
      <c r="K96" s="13">
        <f>SUM(K84:K95)</f>
        <v>19.8</v>
      </c>
    </row>
    <row r="97" spans="2:12" x14ac:dyDescent="0.35">
      <c r="E97" s="14" t="s">
        <v>64</v>
      </c>
      <c r="I97" s="13"/>
      <c r="J97" s="13"/>
    </row>
    <row r="98" spans="2:12" x14ac:dyDescent="0.35">
      <c r="I98" s="13"/>
      <c r="J98" s="13"/>
    </row>
    <row r="99" spans="2:12" x14ac:dyDescent="0.35">
      <c r="I99" s="13"/>
      <c r="J99" s="13"/>
    </row>
    <row r="100" spans="2:12" x14ac:dyDescent="0.35">
      <c r="I100" s="13"/>
      <c r="J100" s="13"/>
    </row>
    <row r="101" spans="2:12" x14ac:dyDescent="0.35">
      <c r="B101" s="9" t="s">
        <v>32</v>
      </c>
      <c r="C101" s="18"/>
      <c r="D101" s="18"/>
      <c r="E101" s="18"/>
      <c r="F101" s="18"/>
      <c r="H101" s="9" t="s">
        <v>33</v>
      </c>
      <c r="I101" s="14"/>
      <c r="J101" s="14"/>
      <c r="K101" s="14"/>
      <c r="L101" s="14"/>
    </row>
    <row r="102" spans="2:12" x14ac:dyDescent="0.35">
      <c r="B102" s="28"/>
      <c r="C102" s="31">
        <v>1</v>
      </c>
      <c r="D102" s="31">
        <v>2</v>
      </c>
      <c r="E102" s="31">
        <v>3</v>
      </c>
      <c r="F102" s="31">
        <v>4</v>
      </c>
      <c r="H102" s="28"/>
      <c r="I102" s="31">
        <v>1</v>
      </c>
      <c r="J102" s="31">
        <v>2</v>
      </c>
      <c r="K102" s="31">
        <v>3</v>
      </c>
      <c r="L102" s="31">
        <v>4</v>
      </c>
    </row>
    <row r="103" spans="2:12" x14ac:dyDescent="0.35">
      <c r="B103" s="28" t="s">
        <v>22</v>
      </c>
      <c r="C103" s="29">
        <v>165</v>
      </c>
      <c r="D103" s="29">
        <v>151</v>
      </c>
      <c r="E103" s="29">
        <v>162</v>
      </c>
      <c r="F103" s="29">
        <v>150</v>
      </c>
      <c r="H103" s="28" t="s">
        <v>22</v>
      </c>
      <c r="I103" s="29">
        <v>9.1289999999999996</v>
      </c>
      <c r="J103" s="29">
        <v>9.1440000000000001</v>
      </c>
      <c r="K103" s="29">
        <v>9.1349999999999998</v>
      </c>
      <c r="L103" s="29">
        <v>9.0050000000000008</v>
      </c>
    </row>
    <row r="104" spans="2:12" x14ac:dyDescent="0.35">
      <c r="B104" s="28"/>
      <c r="C104" s="29">
        <v>163</v>
      </c>
      <c r="D104" s="29">
        <v>154</v>
      </c>
      <c r="E104" s="29">
        <v>157</v>
      </c>
      <c r="F104" s="29">
        <v>140</v>
      </c>
      <c r="H104" s="28"/>
      <c r="I104" s="29">
        <v>8.9130000000000003</v>
      </c>
      <c r="J104" s="29">
        <v>8.81</v>
      </c>
      <c r="K104" s="29">
        <v>8.9610000000000003</v>
      </c>
      <c r="L104" s="29">
        <v>9.2430000000000003</v>
      </c>
    </row>
    <row r="105" spans="2:12" x14ac:dyDescent="0.35">
      <c r="B105" s="28"/>
      <c r="C105" s="29">
        <v>145</v>
      </c>
      <c r="D105" s="29">
        <v>159.02000000000001</v>
      </c>
      <c r="E105" s="29">
        <v>153</v>
      </c>
      <c r="F105" s="29">
        <v>144</v>
      </c>
      <c r="H105" s="28"/>
      <c r="I105" s="29">
        <v>9.3469999999999995</v>
      </c>
      <c r="J105" s="29">
        <v>8.7260000000000009</v>
      </c>
      <c r="K105" s="29">
        <v>9.1080000000000005</v>
      </c>
      <c r="L105" s="29">
        <v>9.157</v>
      </c>
    </row>
    <row r="106" spans="2:12" x14ac:dyDescent="0.35">
      <c r="B106" s="28" t="s">
        <v>7</v>
      </c>
      <c r="C106" s="29">
        <v>156</v>
      </c>
      <c r="D106" s="29">
        <v>169</v>
      </c>
      <c r="E106" s="29">
        <v>118</v>
      </c>
      <c r="F106" s="29">
        <v>130</v>
      </c>
      <c r="H106" s="28" t="s">
        <v>7</v>
      </c>
      <c r="I106" s="29">
        <v>9.4309999999999992</v>
      </c>
      <c r="J106" s="29">
        <v>8.9589999999999996</v>
      </c>
      <c r="K106" s="29">
        <v>9.2880000000000003</v>
      </c>
      <c r="L106" s="29">
        <v>9.0039999999999996</v>
      </c>
    </row>
    <row r="107" spans="2:12" x14ac:dyDescent="0.35">
      <c r="B107" s="28"/>
      <c r="C107" s="29">
        <v>154</v>
      </c>
      <c r="D107" s="29">
        <v>164</v>
      </c>
      <c r="E107" s="29">
        <v>152</v>
      </c>
      <c r="F107" s="29">
        <v>153</v>
      </c>
      <c r="H107" s="28"/>
      <c r="I107" s="29">
        <v>8.8829999999999991</v>
      </c>
      <c r="J107" s="29">
        <v>8.8209999999999997</v>
      </c>
      <c r="K107" s="29">
        <v>8.6170000000000009</v>
      </c>
      <c r="L107" s="29">
        <v>8.7170000000000005</v>
      </c>
    </row>
    <row r="108" spans="2:12" x14ac:dyDescent="0.35">
      <c r="B108" s="28"/>
      <c r="C108" s="29">
        <v>157</v>
      </c>
      <c r="D108" s="29">
        <v>164</v>
      </c>
      <c r="E108" s="29">
        <v>148</v>
      </c>
      <c r="F108" s="29">
        <v>158.02000000000001</v>
      </c>
      <c r="H108" s="28"/>
      <c r="I108" s="29">
        <v>8.8030000000000008</v>
      </c>
      <c r="J108" s="29">
        <v>8.5210000000000008</v>
      </c>
      <c r="K108" s="29">
        <v>8.7899999999999991</v>
      </c>
      <c r="L108" s="29">
        <v>8.734</v>
      </c>
    </row>
    <row r="109" spans="2:12" x14ac:dyDescent="0.35">
      <c r="B109" s="28" t="s">
        <v>24</v>
      </c>
      <c r="C109" s="29">
        <v>147</v>
      </c>
      <c r="D109" s="29">
        <v>154</v>
      </c>
      <c r="E109" s="29">
        <v>144</v>
      </c>
      <c r="F109" s="29">
        <v>136</v>
      </c>
      <c r="H109" s="28" t="s">
        <v>24</v>
      </c>
      <c r="I109" s="29">
        <v>9.2539999999999996</v>
      </c>
      <c r="J109" s="29">
        <v>9.5340000000000007</v>
      </c>
      <c r="K109" s="29">
        <v>9.6370000000000005</v>
      </c>
      <c r="L109" s="29">
        <v>9.6969999999999992</v>
      </c>
    </row>
    <row r="110" spans="2:12" x14ac:dyDescent="0.35">
      <c r="B110" s="28"/>
      <c r="C110" s="29">
        <v>143</v>
      </c>
      <c r="D110" s="29">
        <v>153</v>
      </c>
      <c r="E110" s="29">
        <v>145</v>
      </c>
      <c r="F110" s="29">
        <v>148</v>
      </c>
      <c r="H110" s="28"/>
      <c r="I110" s="29">
        <v>9.1329999999999991</v>
      </c>
      <c r="J110" s="29">
        <v>9.1929999999999996</v>
      </c>
      <c r="K110" s="29">
        <v>9.18</v>
      </c>
      <c r="L110" s="29">
        <v>9.7070000000000007</v>
      </c>
    </row>
    <row r="111" spans="2:12" x14ac:dyDescent="0.35">
      <c r="B111" s="28"/>
      <c r="C111" s="29">
        <v>144</v>
      </c>
      <c r="D111" s="29">
        <v>156</v>
      </c>
      <c r="E111" s="29">
        <v>150.02000000000001</v>
      </c>
      <c r="F111" s="29">
        <v>154</v>
      </c>
      <c r="H111" s="28"/>
      <c r="I111" s="29">
        <v>9.2449999999999992</v>
      </c>
      <c r="J111" s="29">
        <v>9.0299999999999994</v>
      </c>
      <c r="K111" s="29">
        <v>9.1530000000000005</v>
      </c>
      <c r="L111" s="29">
        <v>9.1059999999999999</v>
      </c>
    </row>
    <row r="112" spans="2:12" x14ac:dyDescent="0.35">
      <c r="B112" s="28" t="s">
        <v>26</v>
      </c>
      <c r="C112" s="29">
        <v>149</v>
      </c>
      <c r="D112" s="29">
        <v>147</v>
      </c>
      <c r="E112" s="29">
        <v>126</v>
      </c>
      <c r="F112" s="29">
        <v>158</v>
      </c>
      <c r="H112" s="28" t="s">
        <v>26</v>
      </c>
      <c r="I112" s="29">
        <v>9.3179999999999996</v>
      </c>
      <c r="J112" s="29">
        <v>9.3539999999999992</v>
      </c>
      <c r="K112" s="29">
        <v>9.3179999999999996</v>
      </c>
      <c r="L112" s="29">
        <v>9.1219999999999999</v>
      </c>
    </row>
    <row r="113" spans="2:12" x14ac:dyDescent="0.35">
      <c r="B113" s="28"/>
      <c r="C113" s="29">
        <v>129</v>
      </c>
      <c r="D113" s="29">
        <v>143</v>
      </c>
      <c r="E113" s="29">
        <v>142</v>
      </c>
      <c r="F113" s="29">
        <v>144</v>
      </c>
      <c r="H113" s="28"/>
      <c r="I113" s="29">
        <v>8.8919999999999995</v>
      </c>
      <c r="J113" s="29">
        <v>9.0920000000000005</v>
      </c>
      <c r="K113" s="29">
        <v>9.0510000000000002</v>
      </c>
      <c r="L113" s="29">
        <v>9.4420000000000002</v>
      </c>
    </row>
    <row r="114" spans="2:12" x14ac:dyDescent="0.35">
      <c r="B114" s="28"/>
      <c r="C114" s="29">
        <v>142.02000000000001</v>
      </c>
      <c r="D114" s="29">
        <v>147</v>
      </c>
      <c r="E114" s="29">
        <v>148</v>
      </c>
      <c r="F114" s="29">
        <v>148</v>
      </c>
      <c r="H114" s="28"/>
      <c r="I114" s="29">
        <v>9.1150000000000002</v>
      </c>
      <c r="J114" s="29">
        <v>8.7850000000000001</v>
      </c>
      <c r="K114" s="29">
        <v>9.2439999999999998</v>
      </c>
      <c r="L114" s="29">
        <v>9.3379999999999992</v>
      </c>
    </row>
    <row r="116" spans="2:12" x14ac:dyDescent="0.35">
      <c r="E116" s="14" t="s">
        <v>65</v>
      </c>
    </row>
  </sheetData>
  <mergeCells count="4">
    <mergeCell ref="A10:B10"/>
    <mergeCell ref="C10:D10"/>
    <mergeCell ref="E10:F10"/>
    <mergeCell ref="G10:H10"/>
  </mergeCells>
  <pageMargins left="0.51181102362204722" right="0.11811023622047245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917 Porsche 6 Stunden Serienren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msiace570</dc:creator>
  <cp:lastModifiedBy>msiace570</cp:lastModifiedBy>
  <cp:lastPrinted>2026-08-12T09:12:37Z</cp:lastPrinted>
  <dcterms:created xsi:type="dcterms:W3CDTF">2026-08-09T11:08:17Z</dcterms:created>
  <dcterms:modified xsi:type="dcterms:W3CDTF">2026-08-12T09:12:54Z</dcterms:modified>
</cp:coreProperties>
</file>